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tatisztika" sheetId="1" r:id="rId1"/>
  </sheets>
  <definedNames>
    <definedName name="CRITERIA" localSheetId="0">'Statisztika'!$G$29:$G$30</definedName>
  </definedNames>
  <calcPr fullCalcOnLoad="1"/>
</workbook>
</file>

<file path=xl/sharedStrings.xml><?xml version="1.0" encoding="utf-8"?>
<sst xmlns="http://schemas.openxmlformats.org/spreadsheetml/2006/main" count="90" uniqueCount="68">
  <si>
    <t>Irodalom</t>
  </si>
  <si>
    <t>Nyelvtan</t>
  </si>
  <si>
    <t>Történelem</t>
  </si>
  <si>
    <t>Matematika</t>
  </si>
  <si>
    <t>Magatartás</t>
  </si>
  <si>
    <t>Szorgalom</t>
  </si>
  <si>
    <t>Ének</t>
  </si>
  <si>
    <t>Rajz</t>
  </si>
  <si>
    <t>Informatika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</si>
  <si>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</si>
  <si>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</si>
  <si>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</si>
  <si>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</si>
  <si>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</si>
  <si>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</si>
  <si>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</si>
  <si>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</si>
  <si>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</si>
  <si>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</si>
  <si>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</si>
  <si>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</si>
  <si>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</si>
  <si>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</si>
  <si>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</si>
  <si>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</si>
  <si>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</si>
  <si>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</si>
  <si>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</si>
  <si>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</si>
  <si>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</si>
  <si>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</si>
  <si>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Átlag</t>
  </si>
  <si>
    <t>Szekeres Gábor</t>
  </si>
  <si>
    <t>Név</t>
  </si>
  <si>
    <t>Biológia</t>
  </si>
  <si>
    <t>Filozófia</t>
  </si>
  <si>
    <t>Kő Péter</t>
  </si>
  <si>
    <t>Magyar László</t>
  </si>
  <si>
    <t>Féli Gergely</t>
  </si>
  <si>
    <t>Csapó Balázs</t>
  </si>
  <si>
    <t>Scheppi Zoltán</t>
  </si>
  <si>
    <t>Ken Demeter</t>
  </si>
  <si>
    <t>Szép Aranka</t>
  </si>
  <si>
    <t>Arábi Johanna</t>
  </si>
  <si>
    <t>Tollas Viktor</t>
  </si>
  <si>
    <t>Kormány Ferenc</t>
  </si>
  <si>
    <t>Fekete Judit</t>
  </si>
  <si>
    <t>Pálfi András</t>
  </si>
  <si>
    <t>Szok Szilárd</t>
  </si>
  <si>
    <t>Arató Tamás</t>
  </si>
  <si>
    <t>Belák Viktória</t>
  </si>
  <si>
    <t>Hangos Ferenc</t>
  </si>
  <si>
    <t>Halk Júlia</t>
  </si>
  <si>
    <t>Erős Péter</t>
  </si>
  <si>
    <t>Gyenge Anita</t>
  </si>
  <si>
    <t>Jó Éva</t>
  </si>
  <si>
    <t>Kis Tímea</t>
  </si>
  <si>
    <t>Angol</t>
  </si>
  <si>
    <t>Német</t>
  </si>
  <si>
    <t>Igazolt</t>
  </si>
  <si>
    <t>Igazolatlan</t>
  </si>
  <si>
    <t>Fiú/Lány</t>
  </si>
  <si>
    <t>Sok</t>
  </si>
  <si>
    <t>Lány</t>
  </si>
  <si>
    <t>Fiú</t>
  </si>
  <si>
    <t>Szórás</t>
  </si>
  <si>
    <t>Különbség</t>
  </si>
  <si>
    <t>Testnevelés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</si>
</sst>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%"/>
  </numFmts>
  <fonts count="7">
    <font>
      <sz val="10"/>
      <name val="Arial CE"/>
      <family val="0"/>
    </font>
    <font>
      <sz val="26"/>
      <name val="Arial CE"/>
      <family val="0"/>
    </font>
    <font>
      <b/>
      <sz val="10"/>
      <name val="Arial CE"/>
      <family val="0"/>
    </font>
    <font>
      <sz val="10"/>
      <color indexed="10"/>
      <name val="Arial CE"/>
      <family val="0"/>
    </font>
    <font>
      <sz val="13.25"/>
      <name val="Arial"/>
      <family val="2"/>
    </font>
    <font>
      <sz val="9.5"/>
      <name val="Arial"/>
      <family val="0"/>
    </font>
    <font>
      <b/>
      <sz val="9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n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1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9" fontId="0" fillId="2" borderId="13" xfId="0" applyNumberFormat="1" applyFill="1" applyBorder="1" applyAlignment="1">
      <alignment horizontal="center"/>
    </xf>
    <xf numFmtId="169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 textRotation="90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textRotation="90"/>
    </xf>
    <xf numFmtId="0" fontId="2" fillId="0" borderId="18" xfId="0" applyFont="1" applyBorder="1" applyAlignment="1">
      <alignment horizontal="center" textRotation="90"/>
    </xf>
    <xf numFmtId="0" fontId="2" fillId="0" borderId="19" xfId="0" applyFont="1" applyBorder="1" applyAlignment="1">
      <alignment horizontal="center" textRotation="90"/>
    </xf>
    <xf numFmtId="0" fontId="2" fillId="0" borderId="20" xfId="0" applyFont="1" applyBorder="1" applyAlignment="1">
      <alignment horizontal="center" textRotation="90"/>
    </xf>
    <xf numFmtId="170" fontId="0" fillId="2" borderId="21" xfId="19" applyNumberFormat="1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169" fontId="0" fillId="2" borderId="21" xfId="0" applyNumberFormat="1" applyFill="1" applyBorder="1" applyAlignment="1">
      <alignment/>
    </xf>
    <xf numFmtId="1" fontId="0" fillId="2" borderId="22" xfId="0" applyNumberFormat="1" applyFill="1" applyBorder="1" applyAlignment="1">
      <alignment/>
    </xf>
    <xf numFmtId="169" fontId="0" fillId="2" borderId="2" xfId="0" applyNumberFormat="1" applyFill="1" applyBorder="1" applyAlignment="1">
      <alignment/>
    </xf>
    <xf numFmtId="0" fontId="2" fillId="0" borderId="23" xfId="0" applyFont="1" applyBorder="1" applyAlignment="1">
      <alignment/>
    </xf>
    <xf numFmtId="0" fontId="0" fillId="2" borderId="24" xfId="0" applyFill="1" applyBorder="1" applyAlignment="1">
      <alignment/>
    </xf>
    <xf numFmtId="0" fontId="0" fillId="2" borderId="12" xfId="0" applyFill="1" applyBorder="1" applyAlignment="1">
      <alignment/>
    </xf>
    <xf numFmtId="2" fontId="0" fillId="0" borderId="25" xfId="0" applyNumberFormat="1" applyBorder="1" applyAlignment="1">
      <alignment horizontal="right"/>
    </xf>
    <xf numFmtId="2" fontId="0" fillId="0" borderId="26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7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25" b="0" i="0" u="none" baseline="0"/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Hiányzás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99FF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cat>
            <c:strRef>
              <c:f>Statisztika!$B$13:$B$16</c:f>
              <c:strCache/>
            </c:strRef>
          </c:cat>
          <c:val>
            <c:numRef>
              <c:f>Statisztika!$R$13:$R$16</c:f>
              <c:numCache/>
            </c:numRef>
          </c:val>
        </c:ser>
        <c:axId val="4649160"/>
        <c:axId val="41842441"/>
      </c:barChart>
      <c:catAx>
        <c:axId val="4649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42441"/>
        <c:crosses val="autoZero"/>
        <c:auto val="1"/>
        <c:lblOffset val="100"/>
        <c:noMultiLvlLbl val="0"/>
      </c:catAx>
      <c:valAx>
        <c:axId val="418424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Óra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9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0</xdr:rowOff>
    </xdr:from>
    <xdr:to>
      <xdr:col>17</xdr:col>
      <xdr:colOff>9525</xdr:colOff>
      <xdr:row>44</xdr:row>
      <xdr:rowOff>9525</xdr:rowOff>
    </xdr:to>
    <xdr:graphicFrame>
      <xdr:nvGraphicFramePr>
        <xdr:cNvPr id="1" name="Chart 2"/>
        <xdr:cNvGraphicFramePr/>
      </xdr:nvGraphicFramePr>
      <xdr:xfrm>
        <a:off x="276225" y="5076825"/>
        <a:ext cx="50387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625" style="0" bestFit="1" customWidth="1"/>
    <col min="2" max="2" width="16.875" style="0" bestFit="1" customWidth="1"/>
    <col min="3" max="16" width="3.25390625" style="0" bestFit="1" customWidth="1"/>
    <col min="17" max="17" width="3.625" style="0" bestFit="1" customWidth="1"/>
    <col min="18" max="18" width="5.00390625" style="0" bestFit="1" customWidth="1"/>
    <col min="19" max="19" width="5.25390625" style="0" bestFit="1" customWidth="1"/>
    <col min="20" max="20" width="3.25390625" style="0" customWidth="1"/>
    <col min="21" max="21" width="5.00390625" style="0" bestFit="1" customWidth="1"/>
    <col min="22" max="22" width="3.00390625" style="0" bestFit="1" customWidth="1"/>
    <col min="23" max="23" width="4.00390625" style="0" bestFit="1" customWidth="1"/>
  </cols>
  <sheetData>
    <row r="1" spans="1:21" ht="63" thickBot="1" thickTop="1">
      <c r="A1" s="21"/>
      <c r="B1" s="24" t="s">
        <v>33</v>
      </c>
      <c r="C1" s="25" t="s">
        <v>4</v>
      </c>
      <c r="D1" s="25" t="s">
        <v>5</v>
      </c>
      <c r="E1" s="25" t="s">
        <v>0</v>
      </c>
      <c r="F1" s="25" t="s">
        <v>1</v>
      </c>
      <c r="G1" s="25" t="s">
        <v>2</v>
      </c>
      <c r="H1" s="25" t="s">
        <v>35</v>
      </c>
      <c r="I1" s="25" t="s">
        <v>57</v>
      </c>
      <c r="J1" s="25" t="s">
        <v>58</v>
      </c>
      <c r="K1" s="25" t="s">
        <v>3</v>
      </c>
      <c r="L1" s="25" t="s">
        <v>34</v>
      </c>
      <c r="M1" s="25" t="s">
        <v>6</v>
      </c>
      <c r="N1" s="25" t="s">
        <v>7</v>
      </c>
      <c r="O1" s="25" t="s">
        <v>67</v>
      </c>
      <c r="P1" s="25" t="s">
        <v>8</v>
      </c>
      <c r="Q1" s="26" t="s">
        <v>31</v>
      </c>
      <c r="R1" s="21" t="s">
        <v>59</v>
      </c>
      <c r="S1" s="26" t="s">
        <v>60</v>
      </c>
      <c r="T1" s="27" t="s">
        <v>62</v>
      </c>
      <c r="U1" s="28" t="s">
        <v>61</v>
      </c>
    </row>
    <row r="2" spans="1:21" ht="13.5" thickTop="1">
      <c r="A2" s="22" t="s">
        <v>9</v>
      </c>
      <c r="B2" s="32" t="s">
        <v>43</v>
      </c>
      <c r="C2" s="5">
        <v>5</v>
      </c>
      <c r="D2" s="6">
        <v>4</v>
      </c>
      <c r="E2" s="6">
        <v>4</v>
      </c>
      <c r="F2" s="6">
        <v>4</v>
      </c>
      <c r="G2" s="6">
        <v>3</v>
      </c>
      <c r="H2" s="6">
        <v>4</v>
      </c>
      <c r="I2" s="6">
        <v>5</v>
      </c>
      <c r="J2" s="6">
        <v>3</v>
      </c>
      <c r="K2" s="6">
        <v>5</v>
      </c>
      <c r="L2" s="6">
        <v>4</v>
      </c>
      <c r="M2" s="6">
        <v>5</v>
      </c>
      <c r="N2" s="6">
        <v>4</v>
      </c>
      <c r="O2" s="6">
        <v>5</v>
      </c>
      <c r="P2" s="6">
        <v>5</v>
      </c>
      <c r="Q2" s="16">
        <f>AVERAGE(E2:P2)</f>
        <v>4.25</v>
      </c>
      <c r="R2" s="10">
        <v>78</v>
      </c>
      <c r="S2" s="11">
        <v>3</v>
      </c>
      <c r="T2" s="13" t="str">
        <f aca="true" t="shared" si="0" ref="T2:T23">IF(S2&gt;=3,"!","")</f>
        <v>!</v>
      </c>
      <c r="U2" s="19" t="s">
        <v>63</v>
      </c>
    </row>
    <row r="3" spans="1:21" ht="12.75">
      <c r="A3" s="22" t="s">
        <v>10</v>
      </c>
      <c r="B3" s="33" t="s">
        <v>49</v>
      </c>
      <c r="C3" s="7">
        <v>4</v>
      </c>
      <c r="D3" s="2">
        <v>3</v>
      </c>
      <c r="E3" s="2">
        <v>3</v>
      </c>
      <c r="F3" s="2">
        <v>3</v>
      </c>
      <c r="G3" s="2">
        <v>3</v>
      </c>
      <c r="H3" s="2">
        <v>2</v>
      </c>
      <c r="I3" s="2">
        <v>2</v>
      </c>
      <c r="J3" s="2">
        <v>3</v>
      </c>
      <c r="K3" s="2">
        <v>4</v>
      </c>
      <c r="L3" s="2">
        <v>3</v>
      </c>
      <c r="M3" s="2">
        <v>5</v>
      </c>
      <c r="N3" s="2">
        <v>3</v>
      </c>
      <c r="O3" s="2">
        <v>5</v>
      </c>
      <c r="P3" s="2">
        <v>5</v>
      </c>
      <c r="Q3" s="17">
        <f>AVERAGE(E3:P3)</f>
        <v>3.4166666666666665</v>
      </c>
      <c r="R3" s="7">
        <v>65</v>
      </c>
      <c r="S3" s="12">
        <v>5</v>
      </c>
      <c r="T3" s="14" t="str">
        <f t="shared" si="0"/>
        <v>!</v>
      </c>
      <c r="U3" s="20" t="s">
        <v>64</v>
      </c>
    </row>
    <row r="4" spans="1:21" ht="12.75">
      <c r="A4" s="22" t="s">
        <v>11</v>
      </c>
      <c r="B4" s="33" t="s">
        <v>50</v>
      </c>
      <c r="C4" s="7">
        <v>5</v>
      </c>
      <c r="D4" s="2">
        <v>5</v>
      </c>
      <c r="E4" s="2">
        <v>5</v>
      </c>
      <c r="F4" s="2">
        <v>5</v>
      </c>
      <c r="G4" s="2">
        <v>4</v>
      </c>
      <c r="H4" s="2">
        <v>4</v>
      </c>
      <c r="I4" s="2">
        <v>5</v>
      </c>
      <c r="J4" s="2">
        <v>5</v>
      </c>
      <c r="K4" s="2">
        <v>5</v>
      </c>
      <c r="L4" s="2">
        <v>4</v>
      </c>
      <c r="M4" s="2">
        <v>5</v>
      </c>
      <c r="N4" s="2">
        <v>4</v>
      </c>
      <c r="O4" s="2">
        <v>5</v>
      </c>
      <c r="P4" s="2">
        <v>5</v>
      </c>
      <c r="Q4" s="17">
        <f aca="true" t="shared" si="1" ref="Q4:Q22">AVERAGE(E4:P4)</f>
        <v>4.666666666666667</v>
      </c>
      <c r="R4" s="7">
        <v>23</v>
      </c>
      <c r="S4" s="12">
        <v>2</v>
      </c>
      <c r="T4" s="14">
        <f t="shared" si="0"/>
      </c>
      <c r="U4" s="20" t="s">
        <v>63</v>
      </c>
    </row>
    <row r="5" spans="1:21" ht="12.75">
      <c r="A5" s="22" t="s">
        <v>12</v>
      </c>
      <c r="B5" s="33" t="s">
        <v>39</v>
      </c>
      <c r="C5" s="7">
        <v>5</v>
      </c>
      <c r="D5" s="2">
        <v>5</v>
      </c>
      <c r="E5" s="2">
        <v>5</v>
      </c>
      <c r="F5" s="2">
        <v>5</v>
      </c>
      <c r="G5" s="2">
        <v>5</v>
      </c>
      <c r="H5" s="2">
        <v>4</v>
      </c>
      <c r="I5" s="2">
        <v>5</v>
      </c>
      <c r="J5" s="2">
        <v>4</v>
      </c>
      <c r="K5" s="2">
        <v>5</v>
      </c>
      <c r="L5" s="2">
        <v>5</v>
      </c>
      <c r="M5" s="2">
        <v>5</v>
      </c>
      <c r="N5" s="2">
        <v>5</v>
      </c>
      <c r="O5" s="2">
        <v>5</v>
      </c>
      <c r="P5" s="2">
        <v>4</v>
      </c>
      <c r="Q5" s="17">
        <f t="shared" si="1"/>
        <v>4.75</v>
      </c>
      <c r="R5" s="7">
        <v>12</v>
      </c>
      <c r="S5" s="12">
        <v>0</v>
      </c>
      <c r="T5" s="14">
        <f t="shared" si="0"/>
      </c>
      <c r="U5" s="20" t="s">
        <v>64</v>
      </c>
    </row>
    <row r="6" spans="1:21" ht="12.75">
      <c r="A6" s="22" t="s">
        <v>13</v>
      </c>
      <c r="B6" s="33" t="s">
        <v>53</v>
      </c>
      <c r="C6" s="7">
        <v>5</v>
      </c>
      <c r="D6" s="2">
        <v>4</v>
      </c>
      <c r="E6" s="2">
        <v>5</v>
      </c>
      <c r="F6" s="2">
        <v>4</v>
      </c>
      <c r="G6" s="2">
        <v>4</v>
      </c>
      <c r="H6" s="2">
        <v>3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5</v>
      </c>
      <c r="P6" s="2">
        <v>4</v>
      </c>
      <c r="Q6" s="17">
        <f t="shared" si="1"/>
        <v>4.083333333333333</v>
      </c>
      <c r="R6" s="7">
        <v>45</v>
      </c>
      <c r="S6" s="12">
        <v>6</v>
      </c>
      <c r="T6" s="14" t="str">
        <f t="shared" si="0"/>
        <v>!</v>
      </c>
      <c r="U6" s="20" t="s">
        <v>64</v>
      </c>
    </row>
    <row r="7" spans="1:21" ht="12.75">
      <c r="A7" s="22" t="s">
        <v>14</v>
      </c>
      <c r="B7" s="33" t="s">
        <v>46</v>
      </c>
      <c r="C7" s="7">
        <v>4</v>
      </c>
      <c r="D7" s="2">
        <v>3</v>
      </c>
      <c r="E7" s="2">
        <v>4</v>
      </c>
      <c r="F7" s="2">
        <v>4</v>
      </c>
      <c r="G7" s="2">
        <v>2</v>
      </c>
      <c r="H7" s="2">
        <v>3</v>
      </c>
      <c r="I7" s="2">
        <v>5</v>
      </c>
      <c r="J7" s="2">
        <v>2</v>
      </c>
      <c r="K7" s="2">
        <v>4</v>
      </c>
      <c r="L7" s="2">
        <v>3</v>
      </c>
      <c r="M7" s="2">
        <v>5</v>
      </c>
      <c r="N7" s="2">
        <v>3</v>
      </c>
      <c r="O7" s="2">
        <v>4</v>
      </c>
      <c r="P7" s="2">
        <v>5</v>
      </c>
      <c r="Q7" s="17">
        <f t="shared" si="1"/>
        <v>3.6666666666666665</v>
      </c>
      <c r="R7" s="7">
        <v>23</v>
      </c>
      <c r="S7" s="12">
        <v>0</v>
      </c>
      <c r="T7" s="14">
        <f t="shared" si="0"/>
      </c>
      <c r="U7" s="20" t="s">
        <v>63</v>
      </c>
    </row>
    <row r="8" spans="1:21" ht="12.75">
      <c r="A8" s="22" t="s">
        <v>15</v>
      </c>
      <c r="B8" s="33" t="s">
        <v>38</v>
      </c>
      <c r="C8" s="7">
        <v>5</v>
      </c>
      <c r="D8" s="2">
        <v>5</v>
      </c>
      <c r="E8" s="2">
        <v>4</v>
      </c>
      <c r="F8" s="2">
        <v>5</v>
      </c>
      <c r="G8" s="2">
        <v>5</v>
      </c>
      <c r="H8" s="2">
        <v>4</v>
      </c>
      <c r="I8" s="2">
        <v>4</v>
      </c>
      <c r="J8" s="2">
        <v>4</v>
      </c>
      <c r="K8" s="2">
        <v>4</v>
      </c>
      <c r="L8" s="2">
        <v>5</v>
      </c>
      <c r="M8" s="2">
        <v>5</v>
      </c>
      <c r="N8" s="2">
        <v>5</v>
      </c>
      <c r="O8" s="2">
        <v>5</v>
      </c>
      <c r="P8" s="2">
        <v>5</v>
      </c>
      <c r="Q8" s="17">
        <f t="shared" si="1"/>
        <v>4.583333333333333</v>
      </c>
      <c r="R8" s="7">
        <v>123</v>
      </c>
      <c r="S8" s="12">
        <v>6</v>
      </c>
      <c r="T8" s="14" t="str">
        <f t="shared" si="0"/>
        <v>!</v>
      </c>
      <c r="U8" s="20" t="s">
        <v>64</v>
      </c>
    </row>
    <row r="9" spans="1:21" ht="12.75">
      <c r="A9" s="22" t="s">
        <v>16</v>
      </c>
      <c r="B9" s="33" t="s">
        <v>54</v>
      </c>
      <c r="C9" s="7">
        <v>5</v>
      </c>
      <c r="D9" s="2">
        <v>5</v>
      </c>
      <c r="E9" s="2">
        <v>4</v>
      </c>
      <c r="F9" s="2">
        <v>5</v>
      </c>
      <c r="G9" s="2">
        <v>5</v>
      </c>
      <c r="H9" s="2">
        <v>3</v>
      </c>
      <c r="I9" s="2">
        <v>5</v>
      </c>
      <c r="J9" s="2">
        <v>5</v>
      </c>
      <c r="K9" s="2">
        <v>5</v>
      </c>
      <c r="L9" s="2">
        <v>5</v>
      </c>
      <c r="M9" s="2">
        <v>5</v>
      </c>
      <c r="N9" s="2">
        <v>5</v>
      </c>
      <c r="O9" s="2">
        <v>5</v>
      </c>
      <c r="P9" s="2">
        <v>4</v>
      </c>
      <c r="Q9" s="17">
        <f t="shared" si="1"/>
        <v>4.666666666666667</v>
      </c>
      <c r="R9" s="7">
        <v>29</v>
      </c>
      <c r="S9" s="12">
        <v>0</v>
      </c>
      <c r="T9" s="14">
        <f t="shared" si="0"/>
      </c>
      <c r="U9" s="20" t="s">
        <v>63</v>
      </c>
    </row>
    <row r="10" spans="1:21" ht="12.75">
      <c r="A10" s="22" t="s">
        <v>17</v>
      </c>
      <c r="B10" s="33" t="s">
        <v>52</v>
      </c>
      <c r="C10" s="7">
        <v>5</v>
      </c>
      <c r="D10" s="2">
        <v>5</v>
      </c>
      <c r="E10" s="2">
        <v>5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 s="2">
        <v>5</v>
      </c>
      <c r="L10" s="2">
        <v>5</v>
      </c>
      <c r="M10" s="2">
        <v>5</v>
      </c>
      <c r="N10" s="2">
        <v>5</v>
      </c>
      <c r="O10" s="2">
        <v>5</v>
      </c>
      <c r="P10" s="2">
        <v>5</v>
      </c>
      <c r="Q10" s="17">
        <f t="shared" si="1"/>
        <v>5</v>
      </c>
      <c r="R10" s="7">
        <v>0</v>
      </c>
      <c r="S10" s="12">
        <v>0</v>
      </c>
      <c r="T10" s="14">
        <f t="shared" si="0"/>
      </c>
      <c r="U10" s="20" t="s">
        <v>63</v>
      </c>
    </row>
    <row r="11" spans="1:21" ht="12.75">
      <c r="A11" s="22" t="s">
        <v>18</v>
      </c>
      <c r="B11" s="33" t="s">
        <v>51</v>
      </c>
      <c r="C11" s="7">
        <v>5</v>
      </c>
      <c r="D11" s="2">
        <v>5</v>
      </c>
      <c r="E11" s="2">
        <v>5</v>
      </c>
      <c r="F11" s="2">
        <v>5</v>
      </c>
      <c r="G11" s="2">
        <v>4</v>
      </c>
      <c r="H11" s="2">
        <v>3</v>
      </c>
      <c r="I11" s="2">
        <v>5</v>
      </c>
      <c r="J11" s="2">
        <v>4</v>
      </c>
      <c r="K11" s="2">
        <v>5</v>
      </c>
      <c r="L11" s="2">
        <v>5</v>
      </c>
      <c r="M11" s="2">
        <v>5</v>
      </c>
      <c r="N11" s="2">
        <v>4</v>
      </c>
      <c r="O11" s="2">
        <v>5</v>
      </c>
      <c r="P11" s="2">
        <v>5</v>
      </c>
      <c r="Q11" s="17">
        <f t="shared" si="1"/>
        <v>4.583333333333333</v>
      </c>
      <c r="R11" s="7">
        <v>3</v>
      </c>
      <c r="S11" s="12">
        <v>0</v>
      </c>
      <c r="T11" s="14">
        <f t="shared" si="0"/>
      </c>
      <c r="U11" s="20" t="s">
        <v>64</v>
      </c>
    </row>
    <row r="12" spans="1:21" ht="12.75">
      <c r="A12" s="22" t="s">
        <v>19</v>
      </c>
      <c r="B12" s="33" t="s">
        <v>55</v>
      </c>
      <c r="C12" s="7">
        <v>5</v>
      </c>
      <c r="D12" s="2">
        <v>4</v>
      </c>
      <c r="E12" s="2">
        <v>4</v>
      </c>
      <c r="F12" s="2">
        <v>4</v>
      </c>
      <c r="G12" s="2">
        <v>5</v>
      </c>
      <c r="H12" s="2">
        <v>4</v>
      </c>
      <c r="I12" s="2">
        <v>5</v>
      </c>
      <c r="J12" s="2">
        <v>5</v>
      </c>
      <c r="K12" s="2">
        <v>4</v>
      </c>
      <c r="L12" s="2">
        <v>4</v>
      </c>
      <c r="M12" s="2">
        <v>5</v>
      </c>
      <c r="N12" s="2">
        <v>4</v>
      </c>
      <c r="O12" s="2">
        <v>5</v>
      </c>
      <c r="P12" s="2">
        <v>4</v>
      </c>
      <c r="Q12" s="17">
        <f t="shared" si="1"/>
        <v>4.416666666666667</v>
      </c>
      <c r="R12" s="7">
        <v>43</v>
      </c>
      <c r="S12" s="12">
        <v>1</v>
      </c>
      <c r="T12" s="14">
        <f t="shared" si="0"/>
      </c>
      <c r="U12" s="20" t="s">
        <v>63</v>
      </c>
    </row>
    <row r="13" spans="1:21" ht="12.75">
      <c r="A13" s="22" t="s">
        <v>20</v>
      </c>
      <c r="B13" s="33" t="s">
        <v>41</v>
      </c>
      <c r="C13" s="7">
        <v>5</v>
      </c>
      <c r="D13" s="2">
        <v>4</v>
      </c>
      <c r="E13" s="2">
        <v>5</v>
      </c>
      <c r="F13" s="2">
        <v>4</v>
      </c>
      <c r="G13" s="2">
        <v>3</v>
      </c>
      <c r="H13" s="2">
        <v>4</v>
      </c>
      <c r="I13" s="2">
        <v>4</v>
      </c>
      <c r="J13" s="2">
        <v>5</v>
      </c>
      <c r="K13" s="2">
        <v>5</v>
      </c>
      <c r="L13" s="2">
        <v>4</v>
      </c>
      <c r="M13" s="2">
        <v>5</v>
      </c>
      <c r="N13" s="2">
        <v>4</v>
      </c>
      <c r="O13" s="2">
        <v>4</v>
      </c>
      <c r="P13" s="2">
        <v>5</v>
      </c>
      <c r="Q13" s="17">
        <f t="shared" si="1"/>
        <v>4.333333333333333</v>
      </c>
      <c r="R13" s="7">
        <v>45</v>
      </c>
      <c r="S13" s="12">
        <v>2</v>
      </c>
      <c r="T13" s="14">
        <f t="shared" si="0"/>
      </c>
      <c r="U13" s="20" t="s">
        <v>64</v>
      </c>
    </row>
    <row r="14" spans="1:21" ht="12.75">
      <c r="A14" s="22" t="s">
        <v>21</v>
      </c>
      <c r="B14" s="33" t="s">
        <v>56</v>
      </c>
      <c r="C14" s="7">
        <v>5</v>
      </c>
      <c r="D14" s="2">
        <v>5</v>
      </c>
      <c r="E14" s="2">
        <v>5</v>
      </c>
      <c r="F14" s="2">
        <v>5</v>
      </c>
      <c r="G14" s="2">
        <v>5</v>
      </c>
      <c r="H14" s="2">
        <v>5</v>
      </c>
      <c r="I14" s="2">
        <v>5</v>
      </c>
      <c r="J14" s="2">
        <v>4</v>
      </c>
      <c r="K14" s="2">
        <v>5</v>
      </c>
      <c r="L14" s="2">
        <v>5</v>
      </c>
      <c r="M14" s="2">
        <v>5</v>
      </c>
      <c r="N14" s="2">
        <v>5</v>
      </c>
      <c r="O14" s="2">
        <v>5</v>
      </c>
      <c r="P14" s="2">
        <v>5</v>
      </c>
      <c r="Q14" s="17">
        <f t="shared" si="1"/>
        <v>4.916666666666667</v>
      </c>
      <c r="R14" s="7">
        <v>55</v>
      </c>
      <c r="S14" s="12">
        <v>10</v>
      </c>
      <c r="T14" s="14" t="str">
        <f t="shared" si="0"/>
        <v>!</v>
      </c>
      <c r="U14" s="20" t="s">
        <v>63</v>
      </c>
    </row>
    <row r="15" spans="1:21" ht="12.75">
      <c r="A15" s="22" t="s">
        <v>22</v>
      </c>
      <c r="B15" s="33" t="s">
        <v>45</v>
      </c>
      <c r="C15" s="7">
        <v>4</v>
      </c>
      <c r="D15" s="2">
        <v>3</v>
      </c>
      <c r="E15" s="2">
        <v>3</v>
      </c>
      <c r="F15" s="2">
        <v>3</v>
      </c>
      <c r="G15" s="2">
        <v>3</v>
      </c>
      <c r="H15" s="2">
        <v>2</v>
      </c>
      <c r="I15" s="2">
        <v>5</v>
      </c>
      <c r="J15" s="2">
        <v>5</v>
      </c>
      <c r="K15" s="2">
        <v>3</v>
      </c>
      <c r="L15" s="2">
        <v>3</v>
      </c>
      <c r="M15" s="2">
        <v>5</v>
      </c>
      <c r="N15" s="2">
        <v>2</v>
      </c>
      <c r="O15" s="2">
        <v>5</v>
      </c>
      <c r="P15" s="2">
        <v>5</v>
      </c>
      <c r="Q15" s="17">
        <f t="shared" si="1"/>
        <v>3.6666666666666665</v>
      </c>
      <c r="R15" s="7">
        <v>98</v>
      </c>
      <c r="S15" s="12">
        <v>5</v>
      </c>
      <c r="T15" s="14" t="str">
        <f t="shared" si="0"/>
        <v>!</v>
      </c>
      <c r="U15" s="20" t="s">
        <v>64</v>
      </c>
    </row>
    <row r="16" spans="1:21" ht="12.75">
      <c r="A16" s="22" t="s">
        <v>23</v>
      </c>
      <c r="B16" s="33" t="s">
        <v>36</v>
      </c>
      <c r="C16" s="7">
        <v>4</v>
      </c>
      <c r="D16" s="2">
        <v>5</v>
      </c>
      <c r="E16" s="2">
        <v>5</v>
      </c>
      <c r="F16" s="2">
        <v>4</v>
      </c>
      <c r="G16" s="2">
        <v>5</v>
      </c>
      <c r="H16" s="2">
        <v>4</v>
      </c>
      <c r="I16" s="2">
        <v>5</v>
      </c>
      <c r="J16" s="2">
        <v>5</v>
      </c>
      <c r="K16" s="2">
        <v>5</v>
      </c>
      <c r="L16" s="2">
        <v>4</v>
      </c>
      <c r="M16" s="2">
        <v>5</v>
      </c>
      <c r="N16" s="2">
        <v>5</v>
      </c>
      <c r="O16" s="2">
        <v>5</v>
      </c>
      <c r="P16" s="2">
        <v>5</v>
      </c>
      <c r="Q16" s="17">
        <f t="shared" si="1"/>
        <v>4.75</v>
      </c>
      <c r="R16" s="7">
        <v>20</v>
      </c>
      <c r="S16" s="12">
        <v>2</v>
      </c>
      <c r="T16" s="14">
        <f t="shared" si="0"/>
      </c>
      <c r="U16" s="20" t="s">
        <v>64</v>
      </c>
    </row>
    <row r="17" spans="1:21" ht="12.75">
      <c r="A17" s="22" t="s">
        <v>24</v>
      </c>
      <c r="B17" s="33" t="s">
        <v>37</v>
      </c>
      <c r="C17" s="7">
        <v>3</v>
      </c>
      <c r="D17" s="2">
        <v>3</v>
      </c>
      <c r="E17" s="2">
        <v>3</v>
      </c>
      <c r="F17" s="2">
        <v>5</v>
      </c>
      <c r="G17" s="2">
        <v>4</v>
      </c>
      <c r="H17" s="2">
        <v>2</v>
      </c>
      <c r="I17" s="2">
        <v>3</v>
      </c>
      <c r="J17" s="2">
        <v>5</v>
      </c>
      <c r="K17" s="2">
        <v>4</v>
      </c>
      <c r="L17" s="2">
        <v>3</v>
      </c>
      <c r="M17" s="2">
        <v>4</v>
      </c>
      <c r="N17" s="2">
        <v>2</v>
      </c>
      <c r="O17" s="2">
        <v>5</v>
      </c>
      <c r="P17" s="2">
        <v>3</v>
      </c>
      <c r="Q17" s="17">
        <f t="shared" si="1"/>
        <v>3.5833333333333335</v>
      </c>
      <c r="R17" s="7">
        <v>34</v>
      </c>
      <c r="S17" s="12">
        <v>0</v>
      </c>
      <c r="T17" s="14">
        <f t="shared" si="0"/>
      </c>
      <c r="U17" s="20" t="s">
        <v>64</v>
      </c>
    </row>
    <row r="18" spans="1:21" ht="12.75">
      <c r="A18" s="22" t="s">
        <v>25</v>
      </c>
      <c r="B18" s="33" t="s">
        <v>47</v>
      </c>
      <c r="C18" s="7">
        <v>5</v>
      </c>
      <c r="D18" s="2">
        <v>4</v>
      </c>
      <c r="E18" s="2">
        <v>4</v>
      </c>
      <c r="F18" s="2">
        <v>5</v>
      </c>
      <c r="G18" s="2">
        <v>4</v>
      </c>
      <c r="H18" s="2">
        <v>3</v>
      </c>
      <c r="I18" s="2">
        <v>4</v>
      </c>
      <c r="J18" s="2">
        <v>3</v>
      </c>
      <c r="K18" s="2">
        <v>4</v>
      </c>
      <c r="L18" s="2">
        <v>5</v>
      </c>
      <c r="M18" s="2">
        <v>5</v>
      </c>
      <c r="N18" s="2">
        <v>5</v>
      </c>
      <c r="O18" s="2">
        <v>5</v>
      </c>
      <c r="P18" s="2">
        <v>5</v>
      </c>
      <c r="Q18" s="17">
        <f t="shared" si="1"/>
        <v>4.333333333333333</v>
      </c>
      <c r="R18" s="7">
        <v>0</v>
      </c>
      <c r="S18" s="12">
        <v>0</v>
      </c>
      <c r="T18" s="14">
        <f t="shared" si="0"/>
      </c>
      <c r="U18" s="20" t="s">
        <v>64</v>
      </c>
    </row>
    <row r="19" spans="1:21" ht="12.75">
      <c r="A19" s="22" t="s">
        <v>26</v>
      </c>
      <c r="B19" s="33" t="s">
        <v>40</v>
      </c>
      <c r="C19" s="7">
        <v>5</v>
      </c>
      <c r="D19" s="2">
        <v>4</v>
      </c>
      <c r="E19" s="2">
        <v>4</v>
      </c>
      <c r="F19" s="2">
        <v>4</v>
      </c>
      <c r="G19" s="2">
        <v>4</v>
      </c>
      <c r="H19" s="2">
        <v>4</v>
      </c>
      <c r="I19" s="2">
        <v>5</v>
      </c>
      <c r="J19" s="2">
        <v>3</v>
      </c>
      <c r="K19" s="2">
        <v>3</v>
      </c>
      <c r="L19" s="2">
        <v>4</v>
      </c>
      <c r="M19" s="2">
        <v>5</v>
      </c>
      <c r="N19" s="2">
        <v>3</v>
      </c>
      <c r="O19" s="2">
        <v>5</v>
      </c>
      <c r="P19" s="2">
        <v>5</v>
      </c>
      <c r="Q19" s="17">
        <f t="shared" si="1"/>
        <v>4.083333333333333</v>
      </c>
      <c r="R19" s="7">
        <v>234</v>
      </c>
      <c r="S19" s="12">
        <v>5</v>
      </c>
      <c r="T19" s="14" t="str">
        <f t="shared" si="0"/>
        <v>!</v>
      </c>
      <c r="U19" s="20" t="s">
        <v>64</v>
      </c>
    </row>
    <row r="20" spans="1:21" ht="12.75">
      <c r="A20" s="22" t="s">
        <v>27</v>
      </c>
      <c r="B20" s="33" t="s">
        <v>32</v>
      </c>
      <c r="C20" s="7">
        <v>5</v>
      </c>
      <c r="D20" s="2">
        <v>5</v>
      </c>
      <c r="E20" s="2">
        <v>4</v>
      </c>
      <c r="F20" s="2">
        <v>5</v>
      </c>
      <c r="G20" s="2">
        <v>5</v>
      </c>
      <c r="H20" s="2">
        <v>5</v>
      </c>
      <c r="I20" s="2">
        <v>5</v>
      </c>
      <c r="J20" s="2">
        <v>5</v>
      </c>
      <c r="K20" s="2">
        <v>5</v>
      </c>
      <c r="L20" s="2">
        <v>5</v>
      </c>
      <c r="M20" s="2">
        <v>5</v>
      </c>
      <c r="N20" s="2">
        <v>4</v>
      </c>
      <c r="O20" s="2">
        <v>5</v>
      </c>
      <c r="P20" s="2">
        <v>5</v>
      </c>
      <c r="Q20" s="17">
        <f t="shared" si="1"/>
        <v>4.833333333333333</v>
      </c>
      <c r="R20" s="7">
        <v>78</v>
      </c>
      <c r="S20" s="12">
        <v>2</v>
      </c>
      <c r="T20" s="14">
        <f t="shared" si="0"/>
      </c>
      <c r="U20" s="20" t="s">
        <v>64</v>
      </c>
    </row>
    <row r="21" spans="1:21" ht="12.75">
      <c r="A21" s="22" t="s">
        <v>28</v>
      </c>
      <c r="B21" s="33" t="s">
        <v>42</v>
      </c>
      <c r="C21" s="7">
        <v>5</v>
      </c>
      <c r="D21" s="2">
        <v>4</v>
      </c>
      <c r="E21" s="2">
        <v>5</v>
      </c>
      <c r="F21" s="2">
        <v>5</v>
      </c>
      <c r="G21" s="2">
        <v>5</v>
      </c>
      <c r="H21" s="2">
        <v>3</v>
      </c>
      <c r="I21" s="2">
        <v>4</v>
      </c>
      <c r="J21" s="2">
        <v>5</v>
      </c>
      <c r="K21" s="2">
        <v>4</v>
      </c>
      <c r="L21" s="2">
        <v>4</v>
      </c>
      <c r="M21" s="2">
        <v>5</v>
      </c>
      <c r="N21" s="2">
        <v>5</v>
      </c>
      <c r="O21" s="2">
        <v>5</v>
      </c>
      <c r="P21" s="2">
        <v>4</v>
      </c>
      <c r="Q21" s="17">
        <f t="shared" si="1"/>
        <v>4.5</v>
      </c>
      <c r="R21" s="7">
        <v>0</v>
      </c>
      <c r="S21" s="12">
        <v>0</v>
      </c>
      <c r="T21" s="14">
        <f t="shared" si="0"/>
      </c>
      <c r="U21" s="20" t="s">
        <v>63</v>
      </c>
    </row>
    <row r="22" spans="1:21" ht="12.75">
      <c r="A22" s="22" t="s">
        <v>29</v>
      </c>
      <c r="B22" s="33" t="s">
        <v>48</v>
      </c>
      <c r="C22" s="7">
        <v>5</v>
      </c>
      <c r="D22" s="2">
        <v>5</v>
      </c>
      <c r="E22" s="2">
        <v>5</v>
      </c>
      <c r="F22" s="2">
        <v>5</v>
      </c>
      <c r="G22" s="2">
        <v>5</v>
      </c>
      <c r="H22" s="2">
        <v>5</v>
      </c>
      <c r="I22" s="2">
        <v>5</v>
      </c>
      <c r="J22" s="2">
        <v>5</v>
      </c>
      <c r="K22" s="2">
        <v>4</v>
      </c>
      <c r="L22" s="2">
        <v>5</v>
      </c>
      <c r="M22" s="2">
        <v>5</v>
      </c>
      <c r="N22" s="2">
        <v>4</v>
      </c>
      <c r="O22" s="2">
        <v>5</v>
      </c>
      <c r="P22" s="2">
        <v>5</v>
      </c>
      <c r="Q22" s="17">
        <f t="shared" si="1"/>
        <v>4.833333333333333</v>
      </c>
      <c r="R22" s="7">
        <v>32</v>
      </c>
      <c r="S22" s="12">
        <v>0</v>
      </c>
      <c r="T22" s="14">
        <f t="shared" si="0"/>
      </c>
      <c r="U22" s="20" t="s">
        <v>64</v>
      </c>
    </row>
    <row r="23" spans="1:21" ht="13.5" thickBot="1">
      <c r="A23" s="23" t="s">
        <v>30</v>
      </c>
      <c r="B23" s="37" t="s">
        <v>44</v>
      </c>
      <c r="C23" s="8">
        <v>5</v>
      </c>
      <c r="D23" s="9">
        <v>5</v>
      </c>
      <c r="E23" s="9">
        <v>4</v>
      </c>
      <c r="F23" s="9">
        <v>5</v>
      </c>
      <c r="G23" s="9">
        <v>4</v>
      </c>
      <c r="H23" s="9">
        <v>4</v>
      </c>
      <c r="I23" s="9">
        <v>4</v>
      </c>
      <c r="J23" s="9">
        <v>5</v>
      </c>
      <c r="K23" s="9">
        <v>4</v>
      </c>
      <c r="L23" s="9">
        <v>5</v>
      </c>
      <c r="M23" s="9">
        <v>5</v>
      </c>
      <c r="N23" s="9">
        <v>4</v>
      </c>
      <c r="O23" s="9">
        <v>5</v>
      </c>
      <c r="P23" s="9">
        <v>5</v>
      </c>
      <c r="Q23" s="17">
        <f>AVERAGE(E23:P23)</f>
        <v>4.5</v>
      </c>
      <c r="R23" s="7">
        <v>34</v>
      </c>
      <c r="S23" s="9">
        <v>3</v>
      </c>
      <c r="T23" s="15" t="str">
        <f t="shared" si="0"/>
        <v>!</v>
      </c>
      <c r="U23" s="20" t="s">
        <v>64</v>
      </c>
    </row>
    <row r="24" spans="1:22" ht="14.25" thickBot="1" thickTop="1">
      <c r="A24" s="1"/>
      <c r="N24" s="40" t="s">
        <v>66</v>
      </c>
      <c r="O24" s="40"/>
      <c r="P24" s="41"/>
      <c r="Q24" s="36">
        <f>MAX(Q2:Q23)-MIN(Q2:Q23)</f>
        <v>1.5833333333333335</v>
      </c>
      <c r="R24" s="35">
        <f>SUM(R2:R23)</f>
        <v>1074</v>
      </c>
      <c r="S24" s="18">
        <f>SUM(S2:S23)</f>
        <v>52</v>
      </c>
      <c r="U24" s="30" t="s">
        <v>64</v>
      </c>
      <c r="V24" s="38">
        <f>COUNTIF(U$2:U$23,U24)</f>
        <v>14</v>
      </c>
    </row>
    <row r="25" spans="1:22" ht="14.25" thickBot="1" thickTop="1">
      <c r="A25" s="1"/>
      <c r="N25" s="42" t="s">
        <v>65</v>
      </c>
      <c r="O25" s="42"/>
      <c r="P25" s="43"/>
      <c r="Q25" s="34">
        <f>STDEV(Q2:Q23)</f>
        <v>0.4583579292888872</v>
      </c>
      <c r="S25" s="29">
        <f>S24/(R24+S24)</f>
        <v>0.046181172291296625</v>
      </c>
      <c r="U25" s="31" t="s">
        <v>63</v>
      </c>
      <c r="V25" s="39">
        <f>COUNTIF(U$2:U$23,U25)</f>
        <v>8</v>
      </c>
    </row>
    <row r="26" ht="13.5" thickTop="1">
      <c r="A26" s="1"/>
    </row>
    <row r="27" spans="1:2" ht="12.75">
      <c r="A27" s="1"/>
      <c r="B27" s="3"/>
    </row>
    <row r="28" spans="1:2" ht="12.75">
      <c r="A28" s="1"/>
      <c r="B28" s="3"/>
    </row>
    <row r="29" spans="3:20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ht="12.75">
      <c r="G30" s="4"/>
    </row>
  </sheetData>
  <mergeCells count="2">
    <mergeCell ref="N24:P24"/>
    <mergeCell ref="N25:P2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Félév</dc:title>
  <dc:subject/>
  <dc:creator/>
  <cp:keywords/>
  <dc:description/>
  <cp:lastModifiedBy>Fodor Zsolt</cp:lastModifiedBy>
  <cp:lastPrinted>2006-03-12T18:04:50Z</cp:lastPrinted>
  <dcterms:created xsi:type="dcterms:W3CDTF">2002-01-31T08:20:54Z</dcterms:created>
  <dcterms:modified xsi:type="dcterms:W3CDTF">2006-07-20T11:01:55Z</dcterms:modified>
  <cp:category/>
  <cp:version/>
  <cp:contentType/>
  <cp:contentStatus/>
</cp:coreProperties>
</file>